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465" windowWidth="19440" windowHeight="15600" tabRatio="500"/>
  </bookViews>
  <sheets>
    <sheet name="2017 Ranking " sheetId="1" r:id="rId1"/>
  </sheets>
  <definedNames>
    <definedName name="_xlnm.Print_Area" localSheetId="0">'2017 Ranking '!$A$1:$L$24</definedName>
  </definedNames>
  <calcPr calcId="145621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9" i="1" l="1"/>
  <c r="L8" i="1"/>
  <c r="L9" i="1"/>
  <c r="L10" i="1"/>
  <c r="L11" i="1"/>
  <c r="L12" i="1"/>
  <c r="L13" i="1"/>
  <c r="L14" i="1"/>
  <c r="L15" i="1"/>
  <c r="L16" i="1"/>
  <c r="L17" i="1"/>
  <c r="L18" i="1"/>
  <c r="G30" i="1"/>
  <c r="L6" i="1"/>
</calcChain>
</file>

<file path=xl/sharedStrings.xml><?xml version="1.0" encoding="utf-8"?>
<sst xmlns="http://schemas.openxmlformats.org/spreadsheetml/2006/main" count="30" uniqueCount="28">
  <si>
    <t>Project Name</t>
  </si>
  <si>
    <t>Applicant</t>
  </si>
  <si>
    <t>Grant Term  (Years)</t>
  </si>
  <si>
    <t>Units</t>
  </si>
  <si>
    <t>Service Area</t>
  </si>
  <si>
    <t>Years in Operation</t>
  </si>
  <si>
    <t>Primary Use of CoC Funding</t>
  </si>
  <si>
    <t>Target Population Served</t>
  </si>
  <si>
    <t>Overall Total</t>
  </si>
  <si>
    <t>Tier 2 Total</t>
  </si>
  <si>
    <t>Amount</t>
  </si>
  <si>
    <t>Funding Allocation</t>
  </si>
  <si>
    <t>CoC Renewal Allowance</t>
  </si>
  <si>
    <t>Balance</t>
  </si>
  <si>
    <t xml:space="preserve">Tier 1 Total </t>
  </si>
  <si>
    <t>Proposed Ranking</t>
  </si>
  <si>
    <t xml:space="preserve">Tier 1 + Tier 2 =  </t>
  </si>
  <si>
    <t xml:space="preserve">94% of Annual Renewal Demand = </t>
  </si>
  <si>
    <t xml:space="preserve">  TIER 1:  $536,619</t>
  </si>
  <si>
    <t>Bonus</t>
  </si>
  <si>
    <t>DV Bonus</t>
  </si>
  <si>
    <t>FY2018 Butte Countywide Homeless CoC Project Priority Ranking Spreadsheet</t>
  </si>
  <si>
    <t>Approved ___________</t>
  </si>
  <si>
    <t>DV Bonus: $60,401</t>
  </si>
  <si>
    <t>DV Bonus =</t>
  </si>
  <si>
    <t xml:space="preserve">6% of Annual Renewal Demand ($34,252)  + 100% Bonus ($36,241)  = </t>
  </si>
  <si>
    <t>Running Balance</t>
  </si>
  <si>
    <t>TIER 2: $70,493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</si>
</sst>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4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 (Body)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77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5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Fill="1"/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164" fontId="7" fillId="0" borderId="0" xfId="0" applyNumberFormat="1" applyFont="1" applyAlignment="1">
      <alignment horizontal="center"/>
    </xf>
    <xf numFmtId="164" fontId="3" fillId="0" borderId="0" xfId="0" applyNumberFormat="1" applyFont="1"/>
    <xf numFmtId="164" fontId="7" fillId="2" borderId="1" xfId="70" applyNumberFormat="1" applyFont="1" applyFill="1" applyBorder="1" applyAlignment="1">
      <alignment horizontal="center" vertical="center"/>
    </xf>
    <xf numFmtId="164" fontId="3" fillId="0" borderId="0" xfId="0" applyNumberFormat="1" applyFont="1" applyFill="1"/>
    <xf numFmtId="0" fontId="7" fillId="4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164" fontId="8" fillId="0" borderId="0" xfId="7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7" fillId="3" borderId="3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7" fillId="4" borderId="6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wrapText="1"/>
    </xf>
    <xf numFmtId="0" fontId="7" fillId="4" borderId="6" xfId="0" applyFont="1" applyFill="1" applyBorder="1" applyAlignment="1">
      <alignment horizontal="center" wrapText="1"/>
    </xf>
    <xf numFmtId="0" fontId="7" fillId="4" borderId="7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7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1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7" fillId="4" borderId="5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5" borderId="1" xfId="0" applyFont="1" applyFill="1" applyBorder="1" applyAlignment="1">
      <alignment horizontal="center" vertical="center"/>
    </xf>
    <xf numFmtId="0" fontId="8" fillId="5" borderId="5" xfId="0" applyFont="1" applyFill="1" applyBorder="1" applyAlignment="1">
      <alignment vertical="center" wrapText="1"/>
    </xf>
    <xf numFmtId="0" fontId="9" fillId="5" borderId="5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vertical="center"/>
    </xf>
    <xf numFmtId="165" fontId="8" fillId="5" borderId="6" xfId="0" applyNumberFormat="1" applyFont="1" applyFill="1" applyBorder="1" applyAlignment="1">
      <alignment horizontal="left" vertical="center"/>
    </xf>
    <xf numFmtId="0" fontId="8" fillId="5" borderId="1" xfId="0" applyFont="1" applyFill="1" applyBorder="1" applyAlignment="1">
      <alignment horizontal="left" vertical="center" wrapText="1"/>
    </xf>
    <xf numFmtId="1" fontId="8" fillId="5" borderId="7" xfId="55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164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 wrapText="1"/>
    </xf>
    <xf numFmtId="164" fontId="8" fillId="5" borderId="1" xfId="7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/>
    </xf>
    <xf numFmtId="164" fontId="7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44" fontId="12" fillId="5" borderId="1" xfId="70" applyFont="1" applyFill="1" applyBorder="1" applyAlignment="1">
      <alignment vertical="center" wrapText="1"/>
    </xf>
    <xf numFmtId="44" fontId="12" fillId="5" borderId="7" xfId="7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vertical="center" wrapText="1"/>
    </xf>
    <xf numFmtId="0" fontId="8" fillId="6" borderId="6" xfId="0" applyFont="1" applyFill="1" applyBorder="1" applyAlignment="1">
      <alignment vertical="center" wrapText="1"/>
    </xf>
    <xf numFmtId="0" fontId="8" fillId="6" borderId="7" xfId="0" applyFont="1" applyFill="1" applyBorder="1" applyAlignment="1">
      <alignment vertical="center" wrapText="1"/>
    </xf>
    <xf numFmtId="44" fontId="13" fillId="6" borderId="7" xfId="70" applyFont="1" applyFill="1" applyBorder="1" applyAlignment="1">
      <alignment vertical="center" wrapText="1"/>
    </xf>
    <xf numFmtId="1" fontId="8" fillId="6" borderId="1" xfId="0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164" fontId="8" fillId="6" borderId="1" xfId="0" applyNumberFormat="1" applyFont="1" applyFill="1" applyBorder="1" applyAlignment="1">
      <alignment horizontal="center" vertical="center"/>
    </xf>
    <xf numFmtId="164" fontId="8" fillId="6" borderId="1" xfId="70" applyNumberFormat="1" applyFont="1" applyFill="1" applyBorder="1" applyAlignment="1">
      <alignment horizontal="center" vertical="center"/>
    </xf>
    <xf numFmtId="44" fontId="7" fillId="2" borderId="1" xfId="70" applyFont="1" applyFill="1" applyBorder="1" applyAlignment="1">
      <alignment horizontal="center" vertical="center"/>
    </xf>
    <xf numFmtId="44" fontId="7" fillId="0" borderId="1" xfId="70" applyFont="1" applyBorder="1" applyAlignment="1">
      <alignment horizontal="center" vertical="center"/>
    </xf>
    <xf numFmtId="44" fontId="7" fillId="2" borderId="3" xfId="70" applyFont="1" applyFill="1" applyBorder="1" applyAlignment="1">
      <alignment horizontal="center" vertical="center" wrapText="1"/>
    </xf>
    <xf numFmtId="44" fontId="7" fillId="0" borderId="1" xfId="70" applyFont="1" applyFill="1" applyBorder="1" applyAlignment="1">
      <alignment horizontal="center" vertical="center" wrapText="1"/>
    </xf>
    <xf numFmtId="44" fontId="3" fillId="0" borderId="0" xfId="70" applyFont="1" applyFill="1"/>
    <xf numFmtId="44" fontId="7" fillId="0" borderId="3" xfId="70" applyFont="1" applyFill="1" applyBorder="1" applyAlignment="1">
      <alignment horizontal="center" vertical="center" wrapText="1"/>
    </xf>
    <xf numFmtId="44" fontId="7" fillId="5" borderId="1" xfId="7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5" borderId="5" xfId="0" applyFont="1" applyFill="1" applyBorder="1" applyAlignment="1">
      <alignment horizontal="left" vertical="center" wrapText="1"/>
    </xf>
    <xf numFmtId="0" fontId="8" fillId="5" borderId="6" xfId="0" applyFont="1" applyFill="1" applyBorder="1" applyAlignment="1">
      <alignment horizontal="left" vertical="center" wrapText="1"/>
    </xf>
    <xf numFmtId="0" fontId="8" fillId="5" borderId="7" xfId="0" applyFont="1" applyFill="1" applyBorder="1" applyAlignment="1">
      <alignment horizontal="left" vertical="center" wrapText="1"/>
    </xf>
  </cellXfs>
  <cellStyles count="77">
    <cellStyle name="Comma" xfId="55" builtinId="3"/>
    <cellStyle name="Currency" xfId="70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1" builtinId="8" hidden="1"/>
    <cellStyle name="Hyperlink" xfId="73" builtinId="8" hidden="1"/>
    <cellStyle name="Hyperlink" xfId="75" builtinId="8" hidden="1"/>
    <cellStyle name="Normal" xfId="0" builtinId="0"/>
  </cellStyles>
  <dxfs count="0"/>
  <tableStyles count="0" defaultTableStyle="TableStyleMedium9" defaultPivotStyle="PivotStyleMedium4"/>
  <colors>
    <mruColors>
      <color rgb="FFD4FF7D"/>
      <color rgb="FF66CCFF"/>
      <color rgb="FFCCFF66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584200</xdr:colOff>
      <xdr:row>7</xdr:row>
      <xdr:rowOff>190500</xdr:rowOff>
    </xdr:from>
    <xdr:to>
      <xdr:col>0</xdr:col>
      <xdr:colOff>666750</xdr:colOff>
      <xdr:row>18</xdr:row>
      <xdr:rowOff>0</xdr:rowOff>
    </xdr:to>
    <xdr:sp macro="" textlink="">
      <xdr:nvSpPr>
        <xdr:cNvPr id="2" name="Right Brace 1"/>
        <xdr:cNvSpPr/>
      </xdr:nvSpPr>
      <xdr:spPr>
        <a:xfrm>
          <a:off x="584200" y="2372591"/>
          <a:ext cx="82550" cy="5290704"/>
        </a:xfrm>
        <a:prstGeom prst="rightBrace">
          <a:avLst/>
        </a:prstGeom>
        <a:ln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rgbClr val="66CCFF"/>
            </a:solidFill>
          </a:endParaRPr>
        </a:p>
      </xdr:txBody>
    </xdr:sp>
    <xdr:clientData/>
  </xdr:twoCellAnchor>
  <xdr:twoCellAnchor>
    <xdr:from>
      <xdr:col>0</xdr:col>
      <xdr:colOff>644769</xdr:colOff>
      <xdr:row>20</xdr:row>
      <xdr:rowOff>62167</xdr:rowOff>
    </xdr:from>
    <xdr:to>
      <xdr:col>0</xdr:col>
      <xdr:colOff>792040</xdr:colOff>
      <xdr:row>21</xdr:row>
      <xdr:rowOff>449385</xdr:rowOff>
    </xdr:to>
    <xdr:sp macro="" textlink="">
      <xdr:nvSpPr>
        <xdr:cNvPr id="3" name="Right Brace 2"/>
        <xdr:cNvSpPr/>
      </xdr:nvSpPr>
      <xdr:spPr>
        <a:xfrm>
          <a:off x="644769" y="7877552"/>
          <a:ext cx="147271" cy="865910"/>
        </a:xfrm>
        <a:prstGeom prst="rightBrace">
          <a:avLst/>
        </a:prstGeom>
        <a:ln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 b="1"/>
        </a:p>
      </xdr:txBody>
    </xdr:sp>
    <xdr:clientData/>
  </xdr:twoCellAnchor>
  <xdr:twoCellAnchor>
    <xdr:from>
      <xdr:col>0</xdr:col>
      <xdr:colOff>644769</xdr:colOff>
      <xdr:row>25</xdr:row>
      <xdr:rowOff>62167</xdr:rowOff>
    </xdr:from>
    <xdr:to>
      <xdr:col>0</xdr:col>
      <xdr:colOff>792040</xdr:colOff>
      <xdr:row>26</xdr:row>
      <xdr:rowOff>449385</xdr:rowOff>
    </xdr:to>
    <xdr:sp macro="" textlink="">
      <xdr:nvSpPr>
        <xdr:cNvPr id="4" name="Right Brace 3"/>
        <xdr:cNvSpPr/>
      </xdr:nvSpPr>
      <xdr:spPr>
        <a:xfrm>
          <a:off x="644769" y="9158542"/>
          <a:ext cx="147271" cy="875374"/>
        </a:xfrm>
        <a:prstGeom prst="rightBrace">
          <a:avLst/>
        </a:prstGeom>
        <a:ln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34"/>
  <sheetViews>
    <sheetView tabSelected="1" topLeftCell="A16" zoomScale="80" zoomScaleNormal="80" zoomScalePageLayoutView="120" workbookViewId="0">
      <selection activeCell="A21" sqref="A21:A22"/>
    </sheetView>
  </sheetViews>
  <sheetFormatPr defaultColWidth="10.875" defaultRowHeight="12.75"/>
  <cols>
    <col min="1" max="1" width="10.875" style="10"/>
    <col min="2" max="2" width="10.125" style="42" customWidth="1"/>
    <col min="3" max="3" width="26.5" style="11" customWidth="1"/>
    <col min="4" max="4" width="19.125" style="11" customWidth="1"/>
    <col min="5" max="5" width="15.625" style="11" customWidth="1"/>
    <col min="6" max="6" width="18.875" style="11" customWidth="1"/>
    <col min="7" max="7" width="18.375" style="11" customWidth="1"/>
    <col min="8" max="8" width="6.875" style="12" customWidth="1"/>
    <col min="9" max="9" width="9.5" style="12" customWidth="1"/>
    <col min="10" max="10" width="9.875" style="42" customWidth="1"/>
    <col min="11" max="11" width="14.5" style="13" customWidth="1"/>
    <col min="12" max="12" width="14.5" style="10" customWidth="1"/>
    <col min="13" max="16384" width="10.875" style="1"/>
  </cols>
  <sheetData>
    <row r="1" spans="1:13" ht="22.5" customHeight="1">
      <c r="A1" s="52" t="s">
        <v>21</v>
      </c>
      <c r="B1" s="53"/>
      <c r="C1" s="53"/>
      <c r="D1" s="53"/>
      <c r="E1" s="53"/>
      <c r="F1" s="53"/>
      <c r="G1" s="53"/>
      <c r="H1" s="53"/>
      <c r="I1" s="53"/>
      <c r="J1" s="53"/>
      <c r="K1" s="73" t="s">
        <v>22</v>
      </c>
      <c r="L1" s="53"/>
    </row>
    <row r="3" spans="1:13" ht="34.5" customHeight="1">
      <c r="B3" s="51"/>
      <c r="C3" s="26" t="s">
        <v>11</v>
      </c>
      <c r="D3" s="27"/>
      <c r="E3" s="27"/>
      <c r="F3" s="27"/>
      <c r="G3" s="27"/>
      <c r="H3" s="28"/>
      <c r="I3" s="28"/>
      <c r="J3" s="29"/>
      <c r="K3" s="22" t="s">
        <v>10</v>
      </c>
      <c r="L3" s="17" t="s">
        <v>13</v>
      </c>
    </row>
    <row r="4" spans="1:13" ht="23.25" customHeight="1">
      <c r="B4" s="30"/>
      <c r="C4" s="31" t="s">
        <v>12</v>
      </c>
      <c r="D4" s="31"/>
      <c r="E4" s="31"/>
      <c r="F4" s="30"/>
      <c r="G4" s="31"/>
      <c r="H4" s="30"/>
      <c r="I4" s="30"/>
      <c r="J4" s="30"/>
      <c r="K4" s="85">
        <v>570871</v>
      </c>
      <c r="L4" s="86"/>
    </row>
    <row r="5" spans="1:13" s="3" customFormat="1" ht="21.75" customHeight="1">
      <c r="A5" s="32"/>
      <c r="B5" s="33"/>
      <c r="C5" s="34" t="s">
        <v>19</v>
      </c>
      <c r="D5" s="34"/>
      <c r="E5" s="34"/>
      <c r="F5" s="33"/>
      <c r="G5" s="34"/>
      <c r="H5" s="33"/>
      <c r="I5" s="33"/>
      <c r="J5" s="33"/>
      <c r="K5" s="86">
        <v>36241</v>
      </c>
      <c r="L5" s="87"/>
      <c r="M5" s="16"/>
    </row>
    <row r="6" spans="1:13" s="3" customFormat="1" ht="21.75" customHeight="1">
      <c r="A6" s="32"/>
      <c r="B6" s="69"/>
      <c r="C6" s="70" t="s">
        <v>20</v>
      </c>
      <c r="D6" s="70"/>
      <c r="E6" s="70"/>
      <c r="F6" s="69"/>
      <c r="G6" s="70"/>
      <c r="H6" s="69"/>
      <c r="I6" s="69"/>
      <c r="J6" s="69"/>
      <c r="K6" s="88">
        <v>60401</v>
      </c>
      <c r="L6" s="89">
        <f>SUM(K4:K6)</f>
        <v>667513</v>
      </c>
      <c r="M6" s="16"/>
    </row>
    <row r="7" spans="1:13" ht="56.25" customHeight="1">
      <c r="B7" s="18" t="s">
        <v>15</v>
      </c>
      <c r="C7" s="35" t="s">
        <v>0</v>
      </c>
      <c r="D7" s="35" t="s">
        <v>1</v>
      </c>
      <c r="E7" s="35" t="s">
        <v>4</v>
      </c>
      <c r="F7" s="18" t="s">
        <v>7</v>
      </c>
      <c r="G7" s="35" t="s">
        <v>6</v>
      </c>
      <c r="H7" s="18" t="s">
        <v>3</v>
      </c>
      <c r="I7" s="18" t="s">
        <v>5</v>
      </c>
      <c r="J7" s="18" t="s">
        <v>2</v>
      </c>
      <c r="K7" s="23" t="s">
        <v>10</v>
      </c>
      <c r="L7" s="18" t="s">
        <v>26</v>
      </c>
    </row>
    <row r="8" spans="1:13" ht="38.25" customHeight="1">
      <c r="A8" s="90" t="s">
        <v>18</v>
      </c>
      <c r="B8" s="6"/>
      <c r="C8" s="5"/>
      <c r="D8" s="9"/>
      <c r="E8" s="5"/>
      <c r="F8" s="5"/>
      <c r="G8" s="5"/>
      <c r="H8" s="5"/>
      <c r="I8" s="6"/>
      <c r="J8" s="4"/>
      <c r="K8" s="83">
        <v>0</v>
      </c>
      <c r="L8" s="84">
        <f>SUM(L6-K8)</f>
        <v>667513</v>
      </c>
    </row>
    <row r="9" spans="1:13" ht="59.1" customHeight="1">
      <c r="A9" s="90"/>
      <c r="B9" s="6"/>
      <c r="C9" s="5"/>
      <c r="D9" s="5"/>
      <c r="E9" s="5"/>
      <c r="F9" s="5"/>
      <c r="G9" s="5"/>
      <c r="H9" s="6"/>
      <c r="I9" s="6"/>
      <c r="J9" s="4"/>
      <c r="K9" s="83">
        <v>0</v>
      </c>
      <c r="L9" s="84">
        <f t="shared" ref="L9:L18" si="0">SUM(L8-K9)</f>
        <v>667513</v>
      </c>
    </row>
    <row r="10" spans="1:13" ht="57.95" customHeight="1">
      <c r="A10" s="90"/>
      <c r="B10" s="6"/>
      <c r="C10" s="5"/>
      <c r="D10" s="5"/>
      <c r="E10" s="5"/>
      <c r="F10" s="5"/>
      <c r="G10" s="5"/>
      <c r="H10" s="6"/>
      <c r="I10" s="6"/>
      <c r="J10" s="4"/>
      <c r="K10" s="83">
        <v>0</v>
      </c>
      <c r="L10" s="84">
        <f t="shared" si="0"/>
        <v>667513</v>
      </c>
    </row>
    <row r="11" spans="1:13" ht="45.95" customHeight="1">
      <c r="A11" s="90"/>
      <c r="B11" s="4"/>
      <c r="C11" s="9"/>
      <c r="D11" s="9"/>
      <c r="E11" s="9"/>
      <c r="F11" s="5"/>
      <c r="G11" s="5"/>
      <c r="H11" s="6"/>
      <c r="I11" s="6"/>
      <c r="J11" s="8"/>
      <c r="K11" s="83">
        <v>0</v>
      </c>
      <c r="L11" s="84">
        <f t="shared" si="0"/>
        <v>667513</v>
      </c>
    </row>
    <row r="12" spans="1:13" ht="39.75" customHeight="1">
      <c r="A12" s="90"/>
      <c r="B12" s="4"/>
      <c r="C12" s="5"/>
      <c r="D12" s="9"/>
      <c r="E12" s="5"/>
      <c r="F12" s="5"/>
      <c r="G12" s="5"/>
      <c r="H12" s="6"/>
      <c r="I12" s="6"/>
      <c r="J12" s="4"/>
      <c r="K12" s="83">
        <v>0</v>
      </c>
      <c r="L12" s="84">
        <f t="shared" si="0"/>
        <v>667513</v>
      </c>
    </row>
    <row r="13" spans="1:13" ht="39.75" customHeight="1">
      <c r="A13" s="90"/>
      <c r="B13" s="4"/>
      <c r="C13" s="5"/>
      <c r="D13" s="9"/>
      <c r="E13" s="9"/>
      <c r="F13" s="5"/>
      <c r="G13" s="5"/>
      <c r="H13" s="6"/>
      <c r="I13" s="6"/>
      <c r="J13" s="4"/>
      <c r="K13" s="83">
        <v>0</v>
      </c>
      <c r="L13" s="84">
        <f t="shared" si="0"/>
        <v>667513</v>
      </c>
    </row>
    <row r="14" spans="1:13" ht="39.75" customHeight="1">
      <c r="A14" s="90"/>
      <c r="B14" s="4"/>
      <c r="C14" s="5"/>
      <c r="D14" s="9"/>
      <c r="E14" s="5"/>
      <c r="F14" s="5"/>
      <c r="G14" s="5"/>
      <c r="H14" s="6"/>
      <c r="I14" s="6"/>
      <c r="J14" s="4"/>
      <c r="K14" s="83">
        <v>0</v>
      </c>
      <c r="L14" s="84">
        <f t="shared" si="0"/>
        <v>667513</v>
      </c>
    </row>
    <row r="15" spans="1:13" ht="39.75" customHeight="1">
      <c r="A15" s="90"/>
      <c r="B15" s="4"/>
      <c r="C15" s="5"/>
      <c r="D15" s="9"/>
      <c r="E15" s="9"/>
      <c r="F15" s="5"/>
      <c r="G15" s="5"/>
      <c r="H15" s="6"/>
      <c r="I15" s="6"/>
      <c r="J15" s="4"/>
      <c r="K15" s="83">
        <v>0</v>
      </c>
      <c r="L15" s="84">
        <f t="shared" si="0"/>
        <v>667513</v>
      </c>
    </row>
    <row r="16" spans="1:13" ht="36.75" customHeight="1">
      <c r="A16" s="90"/>
      <c r="B16" s="4"/>
      <c r="C16" s="5"/>
      <c r="D16" s="9"/>
      <c r="E16" s="9"/>
      <c r="F16" s="5"/>
      <c r="G16" s="5"/>
      <c r="H16" s="6"/>
      <c r="I16" s="6"/>
      <c r="J16" s="4"/>
      <c r="K16" s="83">
        <v>0</v>
      </c>
      <c r="L16" s="84">
        <f t="shared" si="0"/>
        <v>667513</v>
      </c>
    </row>
    <row r="17" spans="1:14" ht="36.75" customHeight="1">
      <c r="A17" s="90"/>
      <c r="B17" s="4"/>
      <c r="C17" s="5"/>
      <c r="D17" s="9"/>
      <c r="E17" s="5"/>
      <c r="F17" s="5"/>
      <c r="G17" s="5"/>
      <c r="H17" s="6"/>
      <c r="I17" s="6"/>
      <c r="J17" s="4"/>
      <c r="K17" s="83">
        <v>0</v>
      </c>
      <c r="L17" s="84">
        <f t="shared" si="0"/>
        <v>667513</v>
      </c>
    </row>
    <row r="18" spans="1:14" ht="42" customHeight="1">
      <c r="A18" s="36"/>
      <c r="B18" s="4"/>
      <c r="C18" s="5"/>
      <c r="D18" s="9"/>
      <c r="E18" s="5"/>
      <c r="F18" s="5"/>
      <c r="G18" s="5"/>
      <c r="H18" s="6"/>
      <c r="I18" s="6"/>
      <c r="J18" s="4"/>
      <c r="K18" s="83">
        <v>0</v>
      </c>
      <c r="L18" s="84">
        <f t="shared" si="0"/>
        <v>667513</v>
      </c>
    </row>
    <row r="19" spans="1:14" ht="36.75" customHeight="1">
      <c r="A19" s="36"/>
      <c r="B19" s="54"/>
      <c r="C19" s="55" t="s">
        <v>14</v>
      </c>
      <c r="D19" s="56" t="s">
        <v>17</v>
      </c>
      <c r="E19" s="57"/>
      <c r="F19" s="58"/>
      <c r="G19" s="72">
        <v>536619</v>
      </c>
      <c r="H19" s="60"/>
      <c r="I19" s="61"/>
      <c r="J19" s="54"/>
      <c r="K19" s="62">
        <f>SUM(K8:K18)</f>
        <v>0</v>
      </c>
      <c r="L19" s="62"/>
    </row>
    <row r="20" spans="1:14" ht="12.95" customHeight="1">
      <c r="B20" s="37"/>
      <c r="C20" s="38"/>
      <c r="D20" s="38"/>
      <c r="E20" s="38"/>
      <c r="F20" s="38"/>
      <c r="G20" s="38"/>
      <c r="H20" s="39"/>
      <c r="I20" s="39"/>
      <c r="J20" s="37"/>
      <c r="K20" s="24"/>
      <c r="L20" s="20"/>
    </row>
    <row r="21" spans="1:14" ht="38.25" customHeight="1">
      <c r="A21" s="91" t="s">
        <v>27</v>
      </c>
      <c r="B21" s="4"/>
      <c r="C21" s="5"/>
      <c r="D21" s="9"/>
      <c r="E21" s="5"/>
      <c r="F21" s="5"/>
      <c r="G21" s="5"/>
      <c r="H21" s="6"/>
      <c r="I21" s="6"/>
      <c r="J21" s="4"/>
      <c r="K21" s="7"/>
      <c r="L21" s="19"/>
      <c r="N21" s="14"/>
    </row>
    <row r="22" spans="1:14" ht="39.75" customHeight="1">
      <c r="A22" s="91"/>
      <c r="B22" s="4"/>
      <c r="C22" s="5"/>
      <c r="D22" s="9"/>
      <c r="E22" s="5"/>
      <c r="F22" s="6"/>
      <c r="G22" s="6"/>
      <c r="H22" s="6"/>
      <c r="I22" s="6"/>
      <c r="J22" s="4"/>
      <c r="K22" s="15"/>
      <c r="L22" s="19"/>
      <c r="M22" s="14"/>
      <c r="N22" s="14"/>
    </row>
    <row r="23" spans="1:14" ht="41.25" customHeight="1">
      <c r="A23" s="40"/>
      <c r="B23" s="65"/>
      <c r="C23" s="59" t="s">
        <v>9</v>
      </c>
      <c r="D23" s="92" t="s">
        <v>25</v>
      </c>
      <c r="E23" s="93"/>
      <c r="F23" s="94"/>
      <c r="G23" s="71">
        <v>70493</v>
      </c>
      <c r="H23" s="61"/>
      <c r="I23" s="63"/>
      <c r="J23" s="63"/>
      <c r="K23" s="62"/>
      <c r="L23" s="64"/>
    </row>
    <row r="24" spans="1:14" s="2" customFormat="1" ht="12" customHeight="1">
      <c r="A24" s="41"/>
      <c r="B24" s="42"/>
      <c r="C24" s="43"/>
      <c r="D24" s="43"/>
      <c r="E24" s="43"/>
      <c r="F24" s="43"/>
      <c r="G24" s="66"/>
      <c r="H24" s="44"/>
      <c r="I24" s="44"/>
      <c r="J24" s="45"/>
      <c r="K24" s="20"/>
      <c r="L24" s="10"/>
    </row>
    <row r="25" spans="1:14" ht="12.95" customHeight="1">
      <c r="B25" s="37"/>
      <c r="C25" s="38"/>
      <c r="D25" s="38"/>
      <c r="E25" s="38"/>
      <c r="F25" s="38"/>
      <c r="G25" s="38"/>
      <c r="H25" s="39"/>
      <c r="I25" s="39"/>
      <c r="J25" s="37"/>
      <c r="K25" s="24"/>
      <c r="L25" s="20"/>
    </row>
    <row r="26" spans="1:14" ht="38.25" customHeight="1">
      <c r="A26" s="91" t="s">
        <v>23</v>
      </c>
      <c r="B26" s="4"/>
      <c r="C26" s="5"/>
      <c r="D26" s="9"/>
      <c r="E26" s="5"/>
      <c r="F26" s="5"/>
      <c r="G26" s="5"/>
      <c r="H26" s="6"/>
      <c r="I26" s="6"/>
      <c r="J26" s="4"/>
      <c r="K26" s="7"/>
      <c r="L26" s="19"/>
      <c r="N26" s="14"/>
    </row>
    <row r="27" spans="1:14" ht="39.75" customHeight="1">
      <c r="A27" s="91"/>
      <c r="B27" s="4"/>
      <c r="C27" s="5"/>
      <c r="D27" s="9"/>
      <c r="E27" s="5"/>
      <c r="F27" s="6"/>
      <c r="G27" s="6"/>
      <c r="H27" s="6"/>
      <c r="I27" s="6"/>
      <c r="J27" s="4"/>
      <c r="K27" s="15"/>
      <c r="L27" s="19"/>
      <c r="M27" s="14"/>
      <c r="N27" s="14"/>
    </row>
    <row r="28" spans="1:14" ht="41.25" customHeight="1">
      <c r="A28" s="40"/>
      <c r="B28" s="65"/>
      <c r="C28" s="59" t="s">
        <v>20</v>
      </c>
      <c r="D28" s="92" t="s">
        <v>24</v>
      </c>
      <c r="E28" s="93"/>
      <c r="F28" s="94"/>
      <c r="G28" s="71">
        <v>60401</v>
      </c>
      <c r="H28" s="61"/>
      <c r="I28" s="63"/>
      <c r="J28" s="63"/>
      <c r="K28" s="62"/>
      <c r="L28" s="64"/>
    </row>
    <row r="29" spans="1:14" s="2" customFormat="1" ht="12" customHeight="1">
      <c r="A29" s="41"/>
      <c r="B29" s="42"/>
      <c r="C29" s="43"/>
      <c r="D29" s="43"/>
      <c r="E29" s="43"/>
      <c r="F29" s="43"/>
      <c r="G29" s="66"/>
      <c r="H29" s="44"/>
      <c r="I29" s="44"/>
      <c r="J29" s="45"/>
      <c r="K29" s="20"/>
      <c r="L29" s="10"/>
    </row>
    <row r="30" spans="1:14" s="68" customFormat="1" ht="30" customHeight="1">
      <c r="A30" s="67"/>
      <c r="B30" s="74"/>
      <c r="C30" s="75" t="s">
        <v>8</v>
      </c>
      <c r="D30" s="75" t="s">
        <v>16</v>
      </c>
      <c r="E30" s="76"/>
      <c r="F30" s="77"/>
      <c r="G30" s="78">
        <f>SUM(G23+G19+G28)</f>
        <v>667513</v>
      </c>
      <c r="H30" s="79"/>
      <c r="I30" s="80"/>
      <c r="J30" s="74"/>
      <c r="K30" s="81"/>
      <c r="L30" s="82"/>
    </row>
    <row r="31" spans="1:14" s="2" customFormat="1">
      <c r="A31" s="41"/>
      <c r="B31" s="46"/>
      <c r="C31" s="47"/>
      <c r="D31" s="47"/>
      <c r="E31" s="48"/>
      <c r="F31" s="48"/>
      <c r="G31" s="48"/>
      <c r="H31" s="49"/>
      <c r="I31" s="50"/>
      <c r="J31" s="46"/>
      <c r="K31" s="25"/>
      <c r="L31" s="21"/>
    </row>
    <row r="32" spans="1:14" s="2" customFormat="1">
      <c r="A32" s="41"/>
      <c r="B32" s="46"/>
      <c r="C32" s="47"/>
      <c r="D32" s="47"/>
      <c r="E32" s="48"/>
      <c r="F32" s="48"/>
      <c r="G32" s="48"/>
      <c r="H32" s="49"/>
      <c r="I32" s="50"/>
      <c r="J32" s="46"/>
      <c r="K32" s="25"/>
      <c r="L32" s="21"/>
    </row>
    <row r="33" spans="1:12" s="2" customFormat="1">
      <c r="A33" s="41"/>
      <c r="B33" s="46"/>
      <c r="C33" s="47"/>
      <c r="D33" s="47"/>
      <c r="E33" s="48"/>
      <c r="F33" s="48"/>
      <c r="G33" s="48"/>
      <c r="H33" s="49"/>
      <c r="I33" s="50"/>
      <c r="J33" s="46"/>
      <c r="K33" s="25"/>
      <c r="L33" s="21"/>
    </row>
    <row r="34" spans="1:12" s="2" customFormat="1">
      <c r="A34" s="41"/>
      <c r="B34" s="46"/>
      <c r="C34" s="47"/>
      <c r="D34" s="47"/>
      <c r="E34" s="48"/>
      <c r="F34" s="48"/>
      <c r="G34" s="48"/>
      <c r="H34" s="49"/>
      <c r="I34" s="50"/>
      <c r="J34" s="46"/>
      <c r="K34" s="25"/>
      <c r="L34" s="21"/>
    </row>
  </sheetData>
  <sortState ref="B27:M39">
    <sortCondition ref="D27:D39"/>
    <sortCondition ref="C27:C39"/>
  </sortState>
  <mergeCells count="5">
    <mergeCell ref="A8:A17"/>
    <mergeCell ref="A21:A22"/>
    <mergeCell ref="D23:F23"/>
    <mergeCell ref="A26:A27"/>
    <mergeCell ref="D28:F28"/>
  </mergeCells>
  <phoneticPr fontId="6" type="noConversion"/>
  <pageMargins left="0.25" right="0.25" top="0.25" bottom="0.25" header="0.3" footer="0.3"/>
  <pageSetup scale="67" orientation="landscape" copies="2" r:id="rId1"/>
  <rowBreaks count="1" manualBreakCount="1"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 Ranking </vt:lpstr>
      <vt:lpstr>'2017 Ranking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Coles</dc:creator>
  <cp:lastModifiedBy>Jennifer Griggs</cp:lastModifiedBy>
  <cp:lastPrinted>2017-08-10T15:51:48Z</cp:lastPrinted>
  <dcterms:created xsi:type="dcterms:W3CDTF">2014-01-06T18:12:10Z</dcterms:created>
  <dcterms:modified xsi:type="dcterms:W3CDTF">2018-07-19T14:51:34Z</dcterms:modified>
</cp:coreProperties>
</file>